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60" windowHeight="5640" activeTab="0"/>
  </bookViews>
  <sheets>
    <sheet name="Sheet1" sheetId="1" r:id="rId1"/>
  </sheets>
  <definedNames>
    <definedName name="_xlnm.Print_Area" localSheetId="0">'Sheet1'!$A$1:$Z$49</definedName>
  </definedNames>
  <calcPr fullCalcOnLoad="1"/>
</workbook>
</file>

<file path=xl/sharedStrings.xml><?xml version="1.0" encoding="utf-8"?>
<sst xmlns="http://schemas.openxmlformats.org/spreadsheetml/2006/main" count="169" uniqueCount="90">
  <si>
    <t>BỘ XÂY DỰNG</t>
  </si>
  <si>
    <t>CỘNG HÒA XÃ HỘI CHỦ NGHĨA VIỆT NAM</t>
  </si>
  <si>
    <t>Độc lập - Tự do - Hạnh phúc</t>
  </si>
  <si>
    <t>TT</t>
  </si>
  <si>
    <t>NỘI DUNG</t>
  </si>
  <si>
    <t>Bảo vệ đồ án tốt nghiệp</t>
  </si>
  <si>
    <t>Xét tốt nghiệp</t>
  </si>
  <si>
    <t>1 buổi</t>
  </si>
  <si>
    <t>6 ngày</t>
  </si>
  <si>
    <t>1 ngày</t>
  </si>
  <si>
    <t>Hội đồng</t>
  </si>
  <si>
    <t>Tiểu ban</t>
  </si>
  <si>
    <t>THỜI  
GIAN</t>
  </si>
  <si>
    <t>PHỤ 
TRÁCH</t>
  </si>
  <si>
    <t>-</t>
  </si>
  <si>
    <t>NGƯỜI LẬP</t>
  </si>
  <si>
    <t>TRƯỜNG ĐẠI HỌC XD MIỀN TRUNG</t>
  </si>
  <si>
    <t>Xét điều kiện làm đồ án tốt nghiệp</t>
  </si>
  <si>
    <t>Ban đồ án</t>
  </si>
  <si>
    <t>I</t>
  </si>
  <si>
    <t>2 ngày</t>
  </si>
  <si>
    <t>Công bố danh sách làm đồ án TN, phân nhóm</t>
  </si>
  <si>
    <t>Thực hiện ĐATN phần Kiến trúc</t>
  </si>
  <si>
    <t>Thực hiện ĐATN phần Kết cấu</t>
  </si>
  <si>
    <t>Công bố tốt nghiệp</t>
  </si>
  <si>
    <t>ThS. Nguyễn Vân Trạm</t>
  </si>
  <si>
    <t>Phổ biến đề cương ĐATN phần kiến trúc</t>
  </si>
  <si>
    <t>Phổ biến đề cương ĐATN phần kết cấu</t>
  </si>
  <si>
    <t>Phổ biến đề cương ĐATN phần thi công</t>
  </si>
  <si>
    <t>PHẦN KẾT CẤU TĂNG 1 TUẦN</t>
  </si>
  <si>
    <t>PHẦN KIẾN TRÚC GiỮ NGUYÊN</t>
  </si>
  <si>
    <t>XONG RỒI</t>
  </si>
  <si>
    <t>Ks. Trịnh Văn Tiến</t>
  </si>
  <si>
    <t>21 ngày</t>
  </si>
  <si>
    <t>23 ngày</t>
  </si>
  <si>
    <t>Cấp giấy chứng nhận tốt nghiệp</t>
  </si>
  <si>
    <t>TRƯỞNG PHÒNG 
QUẢN LÝ ĐÀO TẠO</t>
  </si>
  <si>
    <t>ThS. Phan Văn Huệ</t>
  </si>
  <si>
    <t>T.9</t>
  </si>
  <si>
    <t>Duyệt đề tài phân công GVHD</t>
  </si>
  <si>
    <t>1 tuần</t>
  </si>
  <si>
    <t>9 tuần</t>
  </si>
  <si>
    <t>Thực hiện ĐATN phần thi công</t>
  </si>
  <si>
    <t>3.5 tuần</t>
  </si>
  <si>
    <t>Duyệt đồ án tốt nghiệp</t>
  </si>
  <si>
    <t>0.5 tuần</t>
  </si>
  <si>
    <t>Phổ biến đề cương ĐATN phần nền móng</t>
  </si>
  <si>
    <t>Thực hiện ĐATN phần nền móng</t>
  </si>
  <si>
    <t>A</t>
  </si>
  <si>
    <t>B</t>
  </si>
  <si>
    <t>THỰC HIỆN ĐỒ ÁN</t>
  </si>
  <si>
    <t>II</t>
  </si>
  <si>
    <t>BẢO VỆ ĐỒ ÁN VÀ XÉT TỐT NGHIỆP</t>
  </si>
  <si>
    <t>C</t>
  </si>
  <si>
    <t>CÔNG TÁC CHUẨN BỊ</t>
  </si>
  <si>
    <r>
      <t xml:space="preserve">KẾ HOẠCH THỰC HIỆN ĐỒ ÁN TỐT NGHIỆP </t>
    </r>
    <r>
      <rPr>
        <b/>
        <sz val="18"/>
        <color indexed="10"/>
        <rFont val="Times New Roman"/>
        <family val="1"/>
      </rPr>
      <t xml:space="preserve">
</t>
    </r>
    <r>
      <rPr>
        <b/>
        <sz val="16"/>
        <color indexed="10"/>
        <rFont val="Times New Roman"/>
        <family val="1"/>
      </rPr>
      <t>LỚP D14X2, 3-LT, NGÀNH KỸ THUẬT CTXD, TRÌNH ĐỘ ĐẠI HỌC, HỆ LIÊN THÔNG CHÍNH QUY</t>
    </r>
  </si>
  <si>
    <t>19/9-24/9/2016</t>
  </si>
  <si>
    <t>T.10</t>
  </si>
  <si>
    <t>T.11</t>
  </si>
  <si>
    <t>T.12</t>
  </si>
  <si>
    <t>T.1/2017</t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</si>
  <si>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26/9/2016</t>
    </r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</si>
  <si>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27/9/2016</t>
    </r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</si>
  <si>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28/9/2016</t>
    </r>
  </si>
  <si>
    <t>28/9-05/10/2016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</si>
  <si>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06/10/2016</t>
    </r>
  </si>
  <si>
    <t>07/10-09/12/2016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</si>
  <si>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12/12/2016</t>
    </r>
  </si>
  <si>
    <t>13-19/12/2016</t>
  </si>
  <si>
    <t>20/12/2016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</si>
  <si>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21/12/2016</t>
    </r>
  </si>
  <si>
    <t>22/12/2016-14/01/2017</t>
  </si>
  <si>
    <t>16-19/01/2017</t>
  </si>
  <si>
    <t>10-11/02/2017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</si>
  <si>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14/02/2017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</si>
  <si>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16/02/2017</t>
    </r>
  </si>
  <si>
    <t>15/11/2016-14/01/2017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</si>
  <si>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14/11/2016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</si>
  <si>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12/11/2016</t>
    </r>
  </si>
  <si>
    <t>05-11/11/2016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</si>
  <si>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04/11/2016</t>
    </r>
  </si>
  <si>
    <t>07/10-03/11/2016</t>
  </si>
  <si>
    <r>
      <t>Phú Yên, ngày 17 tháng 8 năm 2016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KT. HIỆU TRƯỞNG
PHÓ HIỆU TRƯỞNG</t>
    </r>
  </si>
  <si>
    <t>T.2</t>
  </si>
  <si>
    <t>Phát bằng tốt nghiệp, bảng điểm</t>
  </si>
  <si>
    <t>SV chọn phần kết cấu làm nội dung chính của đồ án</t>
  </si>
  <si>
    <t>SV chọn phần thi công làm nội dung chính của đồ án</t>
  </si>
  <si>
    <t>(Sẽ có thông báo chi tiết sau)</t>
  </si>
  <si>
    <t>Kiểm tra thực hiện tiến độ ĐA phần kiến trúc, kết cấu</t>
  </si>
  <si>
    <t>(Đã ký)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</si>
</sst>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39">
    <font>
      <sz val="11"/>
      <name val="Tahoma"/>
      <family val="0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12"/>
      <name val="Times New Roman"/>
      <family val="1"/>
    </font>
    <font>
      <b/>
      <vertAlign val="superscript"/>
      <sz val="11"/>
      <name val="Times New Roman"/>
      <family val="1"/>
    </font>
    <font>
      <sz val="12"/>
      <color indexed="18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1"/>
      <color indexed="20"/>
      <name val="Tahoma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ahoma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8"/>
      <name val="Tahoma"/>
      <family val="0"/>
    </font>
    <font>
      <b/>
      <sz val="12"/>
      <color indexed="18"/>
      <name val="Times New Roman"/>
      <family val="1"/>
    </font>
    <font>
      <b/>
      <sz val="1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" fontId="9" fillId="0" borderId="10" xfId="0" applyNumberFormat="1" applyFont="1" applyFill="1" applyBorder="1" applyAlignment="1" quotePrefix="1">
      <alignment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65" fontId="15" fillId="0" borderId="13" xfId="0" applyNumberFormat="1" applyFont="1" applyFill="1" applyBorder="1" applyAlignment="1">
      <alignment horizontal="center" vertical="center" textRotation="90"/>
    </xf>
    <xf numFmtId="165" fontId="15" fillId="0" borderId="14" xfId="0" applyNumberFormat="1" applyFont="1" applyFill="1" applyBorder="1" applyAlignment="1">
      <alignment horizontal="center" vertical="center" textRotation="90"/>
    </xf>
    <xf numFmtId="165" fontId="15" fillId="0" borderId="15" xfId="0" applyNumberFormat="1" applyFont="1" applyFill="1" applyBorder="1" applyAlignment="1">
      <alignment horizontal="center" vertical="center" textRotation="90"/>
    </xf>
    <xf numFmtId="165" fontId="15" fillId="0" borderId="16" xfId="0" applyNumberFormat="1" applyFont="1" applyFill="1" applyBorder="1" applyAlignment="1">
      <alignment horizontal="center" vertical="center" textRotation="90"/>
    </xf>
    <xf numFmtId="165" fontId="15" fillId="0" borderId="17" xfId="0" applyNumberFormat="1" applyFont="1" applyFill="1" applyBorder="1" applyAlignment="1">
      <alignment horizontal="center" vertical="center" textRotation="90"/>
    </xf>
    <xf numFmtId="165" fontId="15" fillId="0" borderId="18" xfId="0" applyNumberFormat="1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/>
    </xf>
    <xf numFmtId="0" fontId="15" fillId="0" borderId="19" xfId="0" applyNumberFormat="1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9" fillId="0" borderId="10" xfId="0" applyNumberFormat="1" applyFont="1" applyFill="1" applyBorder="1" applyAlignment="1" quotePrefix="1">
      <alignment horizontal="right"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right"/>
    </xf>
    <xf numFmtId="165" fontId="15" fillId="0" borderId="21" xfId="0" applyNumberFormat="1" applyFont="1" applyFill="1" applyBorder="1" applyAlignment="1">
      <alignment horizontal="center" vertical="center" textRotation="90"/>
    </xf>
    <xf numFmtId="165" fontId="15" fillId="0" borderId="22" xfId="0" applyNumberFormat="1" applyFont="1" applyFill="1" applyBorder="1" applyAlignment="1">
      <alignment horizontal="center" vertical="center" textRotation="90"/>
    </xf>
    <xf numFmtId="165" fontId="15" fillId="0" borderId="23" xfId="0" applyNumberFormat="1" applyFont="1" applyFill="1" applyBorder="1" applyAlignment="1">
      <alignment horizontal="center" vertical="center" textRotation="90"/>
    </xf>
    <xf numFmtId="0" fontId="15" fillId="0" borderId="24" xfId="0" applyNumberFormat="1" applyFont="1" applyFill="1" applyBorder="1" applyAlignment="1">
      <alignment horizontal="center" vertical="center" textRotation="90"/>
    </xf>
    <xf numFmtId="165" fontId="15" fillId="0" borderId="25" xfId="0" applyNumberFormat="1" applyFont="1" applyFill="1" applyBorder="1" applyAlignment="1">
      <alignment horizontal="center" vertical="center" textRotation="90"/>
    </xf>
    <xf numFmtId="165" fontId="15" fillId="0" borderId="26" xfId="0" applyNumberFormat="1" applyFont="1" applyFill="1" applyBorder="1" applyAlignment="1">
      <alignment horizontal="center" vertical="center" textRotation="90"/>
    </xf>
    <xf numFmtId="165" fontId="15" fillId="0" borderId="27" xfId="0" applyNumberFormat="1" applyFont="1" applyFill="1" applyBorder="1" applyAlignment="1">
      <alignment horizontal="center" vertical="center" textRotation="90"/>
    </xf>
    <xf numFmtId="17" fontId="9" fillId="0" borderId="20" xfId="0" applyNumberFormat="1" applyFont="1" applyFill="1" applyBorder="1" applyAlignment="1" quotePrefix="1">
      <alignment/>
    </xf>
    <xf numFmtId="0" fontId="6" fillId="0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7" fontId="9" fillId="0" borderId="20" xfId="0" applyNumberFormat="1" applyFont="1" applyFill="1" applyBorder="1" applyAlignment="1" quotePrefix="1">
      <alignment horizontal="right"/>
    </xf>
    <xf numFmtId="0" fontId="15" fillId="0" borderId="17" xfId="0" applyNumberFormat="1" applyFont="1" applyFill="1" applyBorder="1" applyAlignment="1">
      <alignment horizontal="center" vertical="center" textRotation="90"/>
    </xf>
    <xf numFmtId="0" fontId="15" fillId="0" borderId="18" xfId="0" applyNumberFormat="1" applyFont="1" applyFill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7" fillId="0" borderId="31" xfId="0" applyFont="1" applyFill="1" applyBorder="1" applyAlignment="1">
      <alignment vertical="center" wrapText="1"/>
    </xf>
    <xf numFmtId="0" fontId="15" fillId="0" borderId="27" xfId="0" applyNumberFormat="1" applyFont="1" applyFill="1" applyBorder="1" applyAlignment="1">
      <alignment horizontal="center" vertical="center" textRotation="90"/>
    </xf>
    <xf numFmtId="165" fontId="15" fillId="0" borderId="32" xfId="0" applyNumberFormat="1" applyFont="1" applyFill="1" applyBorder="1" applyAlignment="1">
      <alignment horizontal="center" vertical="center" textRotation="90"/>
    </xf>
    <xf numFmtId="165" fontId="15" fillId="0" borderId="33" xfId="0" applyNumberFormat="1" applyFont="1" applyFill="1" applyBorder="1" applyAlignment="1">
      <alignment horizontal="center" vertical="center" textRotation="90"/>
    </xf>
    <xf numFmtId="165" fontId="15" fillId="0" borderId="34" xfId="0" applyNumberFormat="1" applyFont="1" applyFill="1" applyBorder="1" applyAlignment="1">
      <alignment horizontal="center" vertical="center" textRotation="90"/>
    </xf>
    <xf numFmtId="0" fontId="15" fillId="0" borderId="34" xfId="0" applyNumberFormat="1" applyFont="1" applyFill="1" applyBorder="1" applyAlignment="1">
      <alignment horizontal="center" vertical="center" textRotation="90"/>
    </xf>
    <xf numFmtId="0" fontId="9" fillId="0" borderId="30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/>
    </xf>
    <xf numFmtId="0" fontId="14" fillId="0" borderId="37" xfId="0" applyFont="1" applyFill="1" applyBorder="1" applyAlignment="1">
      <alignment/>
    </xf>
    <xf numFmtId="17" fontId="9" fillId="0" borderId="39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7" fontId="9" fillId="0" borderId="40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37" fillId="0" borderId="28" xfId="0" applyFont="1" applyFill="1" applyBorder="1" applyAlignment="1">
      <alignment horizontal="center"/>
    </xf>
    <xf numFmtId="17" fontId="9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7" fontId="9" fillId="0" borderId="30" xfId="0" applyNumberFormat="1" applyFont="1" applyFill="1" applyBorder="1" applyAlignment="1" quotePrefix="1">
      <alignment/>
    </xf>
    <xf numFmtId="0" fontId="2" fillId="0" borderId="41" xfId="0" applyFont="1" applyFill="1" applyBorder="1" applyAlignment="1">
      <alignment/>
    </xf>
    <xf numFmtId="17" fontId="9" fillId="0" borderId="29" xfId="0" applyNumberFormat="1" applyFont="1" applyFill="1" applyBorder="1" applyAlignment="1" quotePrefix="1">
      <alignment/>
    </xf>
    <xf numFmtId="17" fontId="9" fillId="0" borderId="42" xfId="0" applyNumberFormat="1" applyFont="1" applyFill="1" applyBorder="1" applyAlignment="1" quotePrefix="1">
      <alignment/>
    </xf>
    <xf numFmtId="17" fontId="9" fillId="0" borderId="39" xfId="0" applyNumberFormat="1" applyFont="1" applyFill="1" applyBorder="1" applyAlignment="1" quotePrefix="1">
      <alignment/>
    </xf>
    <xf numFmtId="17" fontId="9" fillId="0" borderId="40" xfId="0" applyNumberFormat="1" applyFont="1" applyFill="1" applyBorder="1" applyAlignment="1" quotePrefix="1">
      <alignment/>
    </xf>
    <xf numFmtId="17" fontId="9" fillId="0" borderId="41" xfId="0" applyNumberFormat="1" applyFont="1" applyFill="1" applyBorder="1" applyAlignment="1" quotePrefix="1">
      <alignment/>
    </xf>
    <xf numFmtId="0" fontId="9" fillId="0" borderId="42" xfId="0" applyFont="1" applyFill="1" applyBorder="1" applyAlignment="1">
      <alignment/>
    </xf>
    <xf numFmtId="0" fontId="9" fillId="0" borderId="41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14" fontId="9" fillId="0" borderId="20" xfId="0" applyNumberFormat="1" applyFont="1" applyFill="1" applyBorder="1" applyAlignment="1" quotePrefix="1">
      <alignment horizontal="right"/>
    </xf>
    <xf numFmtId="14" fontId="9" fillId="0" borderId="42" xfId="0" applyNumberFormat="1" applyFont="1" applyFill="1" applyBorder="1" applyAlignment="1" quotePrefix="1">
      <alignment horizontal="right"/>
    </xf>
    <xf numFmtId="0" fontId="9" fillId="0" borderId="42" xfId="0" applyFont="1" applyFill="1" applyBorder="1" applyAlignment="1">
      <alignment horizontal="right"/>
    </xf>
    <xf numFmtId="17" fontId="9" fillId="0" borderId="42" xfId="0" applyNumberFormat="1" applyFont="1" applyFill="1" applyBorder="1" applyAlignment="1" quotePrefix="1">
      <alignment horizontal="right"/>
    </xf>
    <xf numFmtId="0" fontId="9" fillId="0" borderId="43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 textRotation="90"/>
    </xf>
    <xf numFmtId="0" fontId="14" fillId="0" borderId="44" xfId="0" applyFont="1" applyFill="1" applyBorder="1" applyAlignment="1">
      <alignment horizontal="left"/>
    </xf>
    <xf numFmtId="0" fontId="14" fillId="0" borderId="45" xfId="0" applyFont="1" applyFill="1" applyBorder="1" applyAlignment="1">
      <alignment/>
    </xf>
    <xf numFmtId="0" fontId="14" fillId="0" borderId="46" xfId="0" applyFont="1" applyFill="1" applyBorder="1" applyAlignment="1">
      <alignment horizontal="left"/>
    </xf>
    <xf numFmtId="0" fontId="14" fillId="0" borderId="47" xfId="0" applyFont="1" applyFill="1" applyBorder="1" applyAlignment="1">
      <alignment/>
    </xf>
    <xf numFmtId="0" fontId="9" fillId="0" borderId="40" xfId="0" applyFont="1" applyFill="1" applyBorder="1" applyAlignment="1">
      <alignment horizontal="right"/>
    </xf>
    <xf numFmtId="17" fontId="9" fillId="0" borderId="10" xfId="0" applyNumberFormat="1" applyFont="1" applyFill="1" applyBorder="1" applyAlignment="1" quotePrefix="1">
      <alignment horizontal="right"/>
    </xf>
    <xf numFmtId="0" fontId="9" fillId="0" borderId="43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9" fillId="0" borderId="41" xfId="0" applyFont="1" applyFill="1" applyBorder="1" applyAlignment="1">
      <alignment/>
    </xf>
    <xf numFmtId="165" fontId="2" fillId="0" borderId="40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165" fontId="2" fillId="0" borderId="2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5" fillId="0" borderId="48" xfId="0" applyNumberFormat="1" applyFont="1" applyFill="1" applyBorder="1" applyAlignment="1">
      <alignment horizontal="center" vertical="center" textRotation="90"/>
    </xf>
    <xf numFmtId="165" fontId="2" fillId="0" borderId="39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3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37" fillId="0" borderId="31" xfId="0" applyFont="1" applyFill="1" applyBorder="1" applyAlignment="1">
      <alignment horizontal="left"/>
    </xf>
    <xf numFmtId="0" fontId="37" fillId="0" borderId="49" xfId="0" applyFont="1" applyFill="1" applyBorder="1" applyAlignment="1">
      <alignment horizontal="left"/>
    </xf>
    <xf numFmtId="0" fontId="37" fillId="0" borderId="5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142875</xdr:rowOff>
    </xdr:from>
    <xdr:to>
      <xdr:col>5</xdr:col>
      <xdr:colOff>95250</xdr:colOff>
      <xdr:row>11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5200650" y="31813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133350</xdr:rowOff>
    </xdr:from>
    <xdr:to>
      <xdr:col>5</xdr:col>
      <xdr:colOff>104775</xdr:colOff>
      <xdr:row>12</xdr:row>
      <xdr:rowOff>180975</xdr:rowOff>
    </xdr:to>
    <xdr:sp>
      <xdr:nvSpPr>
        <xdr:cNvPr id="2" name="Oval 2"/>
        <xdr:cNvSpPr>
          <a:spLocks/>
        </xdr:cNvSpPr>
      </xdr:nvSpPr>
      <xdr:spPr>
        <a:xfrm>
          <a:off x="5210175" y="34290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133350</xdr:colOff>
      <xdr:row>17</xdr:row>
      <xdr:rowOff>123825</xdr:rowOff>
    </xdr:from>
    <xdr:to>
      <xdr:col>6</xdr:col>
      <xdr:colOff>190500</xdr:colOff>
      <xdr:row>17</xdr:row>
      <xdr:rowOff>171450</xdr:rowOff>
    </xdr:to>
    <xdr:sp>
      <xdr:nvSpPr>
        <xdr:cNvPr id="3" name="Oval 5"/>
        <xdr:cNvSpPr>
          <a:spLocks/>
        </xdr:cNvSpPr>
      </xdr:nvSpPr>
      <xdr:spPr>
        <a:xfrm>
          <a:off x="5514975" y="47053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171450</xdr:rowOff>
    </xdr:from>
    <xdr:to>
      <xdr:col>15</xdr:col>
      <xdr:colOff>123825</xdr:colOff>
      <xdr:row>18</xdr:row>
      <xdr:rowOff>171450</xdr:rowOff>
    </xdr:to>
    <xdr:sp>
      <xdr:nvSpPr>
        <xdr:cNvPr id="4" name="Line 6"/>
        <xdr:cNvSpPr>
          <a:spLocks/>
        </xdr:cNvSpPr>
      </xdr:nvSpPr>
      <xdr:spPr>
        <a:xfrm>
          <a:off x="5581650" y="5010150"/>
          <a:ext cx="20669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123825</xdr:colOff>
      <xdr:row>22</xdr:row>
      <xdr:rowOff>123825</xdr:rowOff>
    </xdr:from>
    <xdr:to>
      <xdr:col>17</xdr:col>
      <xdr:colOff>180975</xdr:colOff>
      <xdr:row>22</xdr:row>
      <xdr:rowOff>171450</xdr:rowOff>
    </xdr:to>
    <xdr:sp>
      <xdr:nvSpPr>
        <xdr:cNvPr id="5" name="Oval 7"/>
        <xdr:cNvSpPr>
          <a:spLocks/>
        </xdr:cNvSpPr>
      </xdr:nvSpPr>
      <xdr:spPr>
        <a:xfrm>
          <a:off x="8124825" y="59912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171450</xdr:rowOff>
    </xdr:from>
    <xdr:to>
      <xdr:col>21</xdr:col>
      <xdr:colOff>104775</xdr:colOff>
      <xdr:row>23</xdr:row>
      <xdr:rowOff>171450</xdr:rowOff>
    </xdr:to>
    <xdr:sp>
      <xdr:nvSpPr>
        <xdr:cNvPr id="6" name="Line 8"/>
        <xdr:cNvSpPr>
          <a:spLocks/>
        </xdr:cNvSpPr>
      </xdr:nvSpPr>
      <xdr:spPr>
        <a:xfrm>
          <a:off x="8239125" y="6296025"/>
          <a:ext cx="8191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57150</xdr:colOff>
      <xdr:row>35</xdr:row>
      <xdr:rowOff>171450</xdr:rowOff>
    </xdr:from>
    <xdr:to>
      <xdr:col>21</xdr:col>
      <xdr:colOff>200025</xdr:colOff>
      <xdr:row>35</xdr:row>
      <xdr:rowOff>171450</xdr:rowOff>
    </xdr:to>
    <xdr:sp>
      <xdr:nvSpPr>
        <xdr:cNvPr id="7" name="Line 10"/>
        <xdr:cNvSpPr>
          <a:spLocks/>
        </xdr:cNvSpPr>
      </xdr:nvSpPr>
      <xdr:spPr>
        <a:xfrm>
          <a:off x="9010650" y="9382125"/>
          <a:ext cx="1428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95250</xdr:colOff>
      <xdr:row>36</xdr:row>
      <xdr:rowOff>171450</xdr:rowOff>
    </xdr:from>
    <xdr:to>
      <xdr:col>24</xdr:col>
      <xdr:colOff>180975</xdr:colOff>
      <xdr:row>36</xdr:row>
      <xdr:rowOff>171450</xdr:rowOff>
    </xdr:to>
    <xdr:sp>
      <xdr:nvSpPr>
        <xdr:cNvPr id="8" name="Line 11"/>
        <xdr:cNvSpPr>
          <a:spLocks/>
        </xdr:cNvSpPr>
      </xdr:nvSpPr>
      <xdr:spPr>
        <a:xfrm>
          <a:off x="9782175" y="9639300"/>
          <a:ext cx="857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28</xdr:row>
      <xdr:rowOff>190500</xdr:rowOff>
    </xdr:from>
    <xdr:to>
      <xdr:col>10</xdr:col>
      <xdr:colOff>66675</xdr:colOff>
      <xdr:row>28</xdr:row>
      <xdr:rowOff>190500</xdr:rowOff>
    </xdr:to>
    <xdr:sp>
      <xdr:nvSpPr>
        <xdr:cNvPr id="9" name="Line 19"/>
        <xdr:cNvSpPr>
          <a:spLocks/>
        </xdr:cNvSpPr>
      </xdr:nvSpPr>
      <xdr:spPr>
        <a:xfrm>
          <a:off x="5553075" y="7600950"/>
          <a:ext cx="8477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57150</xdr:colOff>
      <xdr:row>29</xdr:row>
      <xdr:rowOff>133350</xdr:rowOff>
    </xdr:from>
    <xdr:to>
      <xdr:col>10</xdr:col>
      <xdr:colOff>114300</xdr:colOff>
      <xdr:row>29</xdr:row>
      <xdr:rowOff>180975</xdr:rowOff>
    </xdr:to>
    <xdr:sp>
      <xdr:nvSpPr>
        <xdr:cNvPr id="10" name="Oval 21"/>
        <xdr:cNvSpPr>
          <a:spLocks/>
        </xdr:cNvSpPr>
      </xdr:nvSpPr>
      <xdr:spPr>
        <a:xfrm>
          <a:off x="6391275" y="78009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123825</xdr:rowOff>
    </xdr:from>
    <xdr:to>
      <xdr:col>16</xdr:col>
      <xdr:colOff>95250</xdr:colOff>
      <xdr:row>19</xdr:row>
      <xdr:rowOff>171450</xdr:rowOff>
    </xdr:to>
    <xdr:sp>
      <xdr:nvSpPr>
        <xdr:cNvPr id="11" name="Oval 22"/>
        <xdr:cNvSpPr>
          <a:spLocks/>
        </xdr:cNvSpPr>
      </xdr:nvSpPr>
      <xdr:spPr>
        <a:xfrm>
          <a:off x="7800975" y="52197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57150</xdr:colOff>
      <xdr:row>20</xdr:row>
      <xdr:rowOff>161925</xdr:rowOff>
    </xdr:from>
    <xdr:to>
      <xdr:col>17</xdr:col>
      <xdr:colOff>38100</xdr:colOff>
      <xdr:row>20</xdr:row>
      <xdr:rowOff>161925</xdr:rowOff>
    </xdr:to>
    <xdr:sp>
      <xdr:nvSpPr>
        <xdr:cNvPr id="12" name="Line 23"/>
        <xdr:cNvSpPr>
          <a:spLocks/>
        </xdr:cNvSpPr>
      </xdr:nvSpPr>
      <xdr:spPr>
        <a:xfrm>
          <a:off x="7820025" y="5514975"/>
          <a:ext cx="2190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228600</xdr:colOff>
      <xdr:row>30</xdr:row>
      <xdr:rowOff>161925</xdr:rowOff>
    </xdr:from>
    <xdr:to>
      <xdr:col>11</xdr:col>
      <xdr:colOff>209550</xdr:colOff>
      <xdr:row>30</xdr:row>
      <xdr:rowOff>161925</xdr:rowOff>
    </xdr:to>
    <xdr:sp>
      <xdr:nvSpPr>
        <xdr:cNvPr id="13" name="Line 24"/>
        <xdr:cNvSpPr>
          <a:spLocks/>
        </xdr:cNvSpPr>
      </xdr:nvSpPr>
      <xdr:spPr>
        <a:xfrm>
          <a:off x="6562725" y="8086725"/>
          <a:ext cx="2190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38100</xdr:colOff>
      <xdr:row>32</xdr:row>
      <xdr:rowOff>133350</xdr:rowOff>
    </xdr:from>
    <xdr:to>
      <xdr:col>12</xdr:col>
      <xdr:colOff>95250</xdr:colOff>
      <xdr:row>32</xdr:row>
      <xdr:rowOff>180975</xdr:rowOff>
    </xdr:to>
    <xdr:sp>
      <xdr:nvSpPr>
        <xdr:cNvPr id="14" name="Oval 25"/>
        <xdr:cNvSpPr>
          <a:spLocks/>
        </xdr:cNvSpPr>
      </xdr:nvSpPr>
      <xdr:spPr>
        <a:xfrm>
          <a:off x="6848475" y="85725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47625</xdr:colOff>
      <xdr:row>33</xdr:row>
      <xdr:rowOff>171450</xdr:rowOff>
    </xdr:from>
    <xdr:to>
      <xdr:col>20</xdr:col>
      <xdr:colOff>209550</xdr:colOff>
      <xdr:row>33</xdr:row>
      <xdr:rowOff>171450</xdr:rowOff>
    </xdr:to>
    <xdr:sp>
      <xdr:nvSpPr>
        <xdr:cNvPr id="15" name="Line 26"/>
        <xdr:cNvSpPr>
          <a:spLocks/>
        </xdr:cNvSpPr>
      </xdr:nvSpPr>
      <xdr:spPr>
        <a:xfrm>
          <a:off x="6858000" y="8867775"/>
          <a:ext cx="20669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171450</xdr:rowOff>
    </xdr:from>
    <xdr:to>
      <xdr:col>17</xdr:col>
      <xdr:colOff>142875</xdr:colOff>
      <xdr:row>21</xdr:row>
      <xdr:rowOff>171450</xdr:rowOff>
    </xdr:to>
    <xdr:sp>
      <xdr:nvSpPr>
        <xdr:cNvPr id="16" name="Line 27"/>
        <xdr:cNvSpPr>
          <a:spLocks/>
        </xdr:cNvSpPr>
      </xdr:nvSpPr>
      <xdr:spPr>
        <a:xfrm>
          <a:off x="8067675" y="578167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152400</xdr:colOff>
      <xdr:row>31</xdr:row>
      <xdr:rowOff>133350</xdr:rowOff>
    </xdr:from>
    <xdr:to>
      <xdr:col>11</xdr:col>
      <xdr:colOff>209550</xdr:colOff>
      <xdr:row>31</xdr:row>
      <xdr:rowOff>180975</xdr:rowOff>
    </xdr:to>
    <xdr:sp>
      <xdr:nvSpPr>
        <xdr:cNvPr id="17" name="Oval 28"/>
        <xdr:cNvSpPr>
          <a:spLocks/>
        </xdr:cNvSpPr>
      </xdr:nvSpPr>
      <xdr:spPr>
        <a:xfrm>
          <a:off x="6724650" y="83153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123825</xdr:rowOff>
    </xdr:from>
    <xdr:to>
      <xdr:col>5</xdr:col>
      <xdr:colOff>133350</xdr:colOff>
      <xdr:row>15</xdr:row>
      <xdr:rowOff>171450</xdr:rowOff>
    </xdr:to>
    <xdr:sp>
      <xdr:nvSpPr>
        <xdr:cNvPr id="18" name="Oval 29"/>
        <xdr:cNvSpPr>
          <a:spLocks/>
        </xdr:cNvSpPr>
      </xdr:nvSpPr>
      <xdr:spPr>
        <a:xfrm>
          <a:off x="5238750" y="41910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180975</xdr:colOff>
      <xdr:row>16</xdr:row>
      <xdr:rowOff>171450</xdr:rowOff>
    </xdr:from>
    <xdr:to>
      <xdr:col>6</xdr:col>
      <xdr:colOff>161925</xdr:colOff>
      <xdr:row>16</xdr:row>
      <xdr:rowOff>171450</xdr:rowOff>
    </xdr:to>
    <xdr:sp>
      <xdr:nvSpPr>
        <xdr:cNvPr id="19" name="Line 30"/>
        <xdr:cNvSpPr>
          <a:spLocks/>
        </xdr:cNvSpPr>
      </xdr:nvSpPr>
      <xdr:spPr>
        <a:xfrm>
          <a:off x="5343525" y="4495800"/>
          <a:ext cx="2000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171450</xdr:rowOff>
    </xdr:from>
    <xdr:to>
      <xdr:col>4</xdr:col>
      <xdr:colOff>219075</xdr:colOff>
      <xdr:row>10</xdr:row>
      <xdr:rowOff>171450</xdr:rowOff>
    </xdr:to>
    <xdr:sp>
      <xdr:nvSpPr>
        <xdr:cNvPr id="20" name="Line 33"/>
        <xdr:cNvSpPr>
          <a:spLocks/>
        </xdr:cNvSpPr>
      </xdr:nvSpPr>
      <xdr:spPr>
        <a:xfrm>
          <a:off x="4943475" y="2952750"/>
          <a:ext cx="2000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133350</xdr:colOff>
      <xdr:row>27</xdr:row>
      <xdr:rowOff>123825</xdr:rowOff>
    </xdr:from>
    <xdr:to>
      <xdr:col>6</xdr:col>
      <xdr:colOff>190500</xdr:colOff>
      <xdr:row>27</xdr:row>
      <xdr:rowOff>171450</xdr:rowOff>
    </xdr:to>
    <xdr:sp>
      <xdr:nvSpPr>
        <xdr:cNvPr id="21" name="Oval 34"/>
        <xdr:cNvSpPr>
          <a:spLocks/>
        </xdr:cNvSpPr>
      </xdr:nvSpPr>
      <xdr:spPr>
        <a:xfrm>
          <a:off x="5514975" y="72771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123825</xdr:rowOff>
    </xdr:from>
    <xdr:to>
      <xdr:col>5</xdr:col>
      <xdr:colOff>133350</xdr:colOff>
      <xdr:row>25</xdr:row>
      <xdr:rowOff>171450</xdr:rowOff>
    </xdr:to>
    <xdr:sp>
      <xdr:nvSpPr>
        <xdr:cNvPr id="22" name="Oval 35"/>
        <xdr:cNvSpPr>
          <a:spLocks/>
        </xdr:cNvSpPr>
      </xdr:nvSpPr>
      <xdr:spPr>
        <a:xfrm>
          <a:off x="5238750" y="67627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180975</xdr:colOff>
      <xdr:row>26</xdr:row>
      <xdr:rowOff>171450</xdr:rowOff>
    </xdr:from>
    <xdr:to>
      <xdr:col>6</xdr:col>
      <xdr:colOff>161925</xdr:colOff>
      <xdr:row>26</xdr:row>
      <xdr:rowOff>171450</xdr:rowOff>
    </xdr:to>
    <xdr:sp>
      <xdr:nvSpPr>
        <xdr:cNvPr id="23" name="Line 36"/>
        <xdr:cNvSpPr>
          <a:spLocks/>
        </xdr:cNvSpPr>
      </xdr:nvSpPr>
      <xdr:spPr>
        <a:xfrm>
          <a:off x="5343525" y="7067550"/>
          <a:ext cx="2000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38100</xdr:colOff>
      <xdr:row>37</xdr:row>
      <xdr:rowOff>161925</xdr:rowOff>
    </xdr:from>
    <xdr:to>
      <xdr:col>25</xdr:col>
      <xdr:colOff>133350</xdr:colOff>
      <xdr:row>37</xdr:row>
      <xdr:rowOff>161925</xdr:rowOff>
    </xdr:to>
    <xdr:sp>
      <xdr:nvSpPr>
        <xdr:cNvPr id="24" name="Line 37"/>
        <xdr:cNvSpPr>
          <a:spLocks/>
        </xdr:cNvSpPr>
      </xdr:nvSpPr>
      <xdr:spPr>
        <a:xfrm>
          <a:off x="9982200" y="9886950"/>
          <a:ext cx="952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85725</xdr:colOff>
      <xdr:row>38</xdr:row>
      <xdr:rowOff>171450</xdr:rowOff>
    </xdr:from>
    <xdr:to>
      <xdr:col>25</xdr:col>
      <xdr:colOff>180975</xdr:colOff>
      <xdr:row>38</xdr:row>
      <xdr:rowOff>171450</xdr:rowOff>
    </xdr:to>
    <xdr:sp>
      <xdr:nvSpPr>
        <xdr:cNvPr id="25" name="Line 38"/>
        <xdr:cNvSpPr>
          <a:spLocks/>
        </xdr:cNvSpPr>
      </xdr:nvSpPr>
      <xdr:spPr>
        <a:xfrm>
          <a:off x="10029825" y="10153650"/>
          <a:ext cx="952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view="pageBreakPreview" zoomScaleSheetLayoutView="100" workbookViewId="0" topLeftCell="A4">
      <pane xSplit="1" ySplit="6" topLeftCell="B38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K45" sqref="K45"/>
    </sheetView>
  </sheetViews>
  <sheetFormatPr defaultColWidth="9.00390625" defaultRowHeight="14.25"/>
  <cols>
    <col min="1" max="1" width="4.375" style="21" bestFit="1" customWidth="1"/>
    <col min="2" max="2" width="44.375" style="21" customWidth="1"/>
    <col min="3" max="3" width="7.50390625" style="21" customWidth="1"/>
    <col min="4" max="4" width="8.375" style="21" customWidth="1"/>
    <col min="5" max="5" width="3.125" style="21" customWidth="1"/>
    <col min="6" max="6" width="2.875" style="21" customWidth="1"/>
    <col min="7" max="23" width="3.125" style="21" customWidth="1"/>
    <col min="24" max="26" width="3.375" style="21" customWidth="1"/>
    <col min="27" max="16384" width="9.00390625" style="21" customWidth="1"/>
  </cols>
  <sheetData>
    <row r="1" spans="1:24" ht="21" customHeight="1">
      <c r="A1" s="110" t="s">
        <v>0</v>
      </c>
      <c r="B1" s="110"/>
      <c r="C1" s="110"/>
      <c r="D1" s="110" t="s">
        <v>1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ht="21.75" customHeight="1">
      <c r="A2" s="111" t="s">
        <v>16</v>
      </c>
      <c r="B2" s="111"/>
      <c r="C2" s="111"/>
      <c r="D2" s="111" t="s">
        <v>2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43.5" customHeight="1">
      <c r="A3" s="112" t="s">
        <v>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ht="36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</row>
    <row r="5" spans="1:26" ht="17.25" customHeight="1">
      <c r="A5" s="115" t="s">
        <v>3</v>
      </c>
      <c r="B5" s="115" t="s">
        <v>4</v>
      </c>
      <c r="C5" s="118" t="s">
        <v>12</v>
      </c>
      <c r="D5" s="118" t="s">
        <v>13</v>
      </c>
      <c r="E5" s="45" t="s">
        <v>38</v>
      </c>
      <c r="F5" s="119" t="s">
        <v>57</v>
      </c>
      <c r="G5" s="120"/>
      <c r="H5" s="120"/>
      <c r="I5" s="120"/>
      <c r="J5" s="121"/>
      <c r="K5" s="107" t="s">
        <v>58</v>
      </c>
      <c r="L5" s="108"/>
      <c r="M5" s="108"/>
      <c r="N5" s="109"/>
      <c r="O5" s="107" t="s">
        <v>59</v>
      </c>
      <c r="P5" s="108"/>
      <c r="Q5" s="108"/>
      <c r="R5" s="108"/>
      <c r="S5" s="109"/>
      <c r="T5" s="107" t="s">
        <v>60</v>
      </c>
      <c r="U5" s="108"/>
      <c r="V5" s="108"/>
      <c r="W5" s="109"/>
      <c r="X5" s="107" t="s">
        <v>83</v>
      </c>
      <c r="Y5" s="108"/>
      <c r="Z5" s="109"/>
    </row>
    <row r="6" spans="1:26" s="22" customFormat="1" ht="16.5" customHeight="1">
      <c r="A6" s="116"/>
      <c r="B6" s="116"/>
      <c r="C6" s="116"/>
      <c r="D6" s="116"/>
      <c r="E6" s="47">
        <f aca="true" t="shared" si="0" ref="E6:X6">E8+5</f>
        <v>42637</v>
      </c>
      <c r="F6" s="28">
        <f t="shared" si="0"/>
        <v>42644</v>
      </c>
      <c r="G6" s="7">
        <f t="shared" si="0"/>
        <v>42651</v>
      </c>
      <c r="H6" s="7">
        <f t="shared" si="0"/>
        <v>42658</v>
      </c>
      <c r="I6" s="7">
        <f t="shared" si="0"/>
        <v>42665</v>
      </c>
      <c r="J6" s="8">
        <f t="shared" si="0"/>
        <v>42672</v>
      </c>
      <c r="K6" s="24">
        <f t="shared" si="0"/>
        <v>42679</v>
      </c>
      <c r="L6" s="7">
        <f t="shared" si="0"/>
        <v>42686</v>
      </c>
      <c r="M6" s="7">
        <f t="shared" si="0"/>
        <v>42693</v>
      </c>
      <c r="N6" s="8">
        <f t="shared" si="0"/>
        <v>42700</v>
      </c>
      <c r="O6" s="24">
        <f t="shared" si="0"/>
        <v>42707</v>
      </c>
      <c r="P6" s="7">
        <f t="shared" si="0"/>
        <v>42714</v>
      </c>
      <c r="Q6" s="7">
        <f t="shared" si="0"/>
        <v>42721</v>
      </c>
      <c r="R6" s="7">
        <f t="shared" si="0"/>
        <v>42728</v>
      </c>
      <c r="S6" s="8">
        <f t="shared" si="0"/>
        <v>42735</v>
      </c>
      <c r="T6" s="24">
        <f t="shared" si="0"/>
        <v>42742</v>
      </c>
      <c r="U6" s="7">
        <f t="shared" si="0"/>
        <v>42749</v>
      </c>
      <c r="V6" s="7">
        <f t="shared" si="0"/>
        <v>42756</v>
      </c>
      <c r="W6" s="8">
        <f t="shared" si="0"/>
        <v>42763</v>
      </c>
      <c r="X6" s="24">
        <f t="shared" si="0"/>
        <v>42770</v>
      </c>
      <c r="Y6" s="7">
        <f>Y8+5</f>
        <v>42777</v>
      </c>
      <c r="Z6" s="8">
        <f>Z8+5</f>
        <v>42784</v>
      </c>
    </row>
    <row r="7" spans="1:26" s="22" customFormat="1" ht="6" customHeight="1">
      <c r="A7" s="116"/>
      <c r="B7" s="116"/>
      <c r="C7" s="116"/>
      <c r="D7" s="116"/>
      <c r="E7" s="48" t="s">
        <v>14</v>
      </c>
      <c r="F7" s="29" t="s">
        <v>14</v>
      </c>
      <c r="G7" s="9" t="s">
        <v>14</v>
      </c>
      <c r="H7" s="9" t="s">
        <v>14</v>
      </c>
      <c r="I7" s="9" t="s">
        <v>14</v>
      </c>
      <c r="J7" s="10" t="s">
        <v>14</v>
      </c>
      <c r="K7" s="25" t="s">
        <v>14</v>
      </c>
      <c r="L7" s="9" t="s">
        <v>14</v>
      </c>
      <c r="M7" s="9" t="s">
        <v>14</v>
      </c>
      <c r="N7" s="10" t="s">
        <v>14</v>
      </c>
      <c r="O7" s="25" t="s">
        <v>14</v>
      </c>
      <c r="P7" s="9" t="s">
        <v>14</v>
      </c>
      <c r="Q7" s="9" t="s">
        <v>14</v>
      </c>
      <c r="R7" s="9" t="s">
        <v>14</v>
      </c>
      <c r="S7" s="10" t="s">
        <v>14</v>
      </c>
      <c r="T7" s="25" t="s">
        <v>14</v>
      </c>
      <c r="U7" s="9" t="s">
        <v>14</v>
      </c>
      <c r="V7" s="9" t="s">
        <v>14</v>
      </c>
      <c r="W7" s="10" t="s">
        <v>14</v>
      </c>
      <c r="X7" s="25" t="s">
        <v>14</v>
      </c>
      <c r="Y7" s="9" t="s">
        <v>14</v>
      </c>
      <c r="Z7" s="10" t="s">
        <v>14</v>
      </c>
    </row>
    <row r="8" spans="1:26" s="22" customFormat="1" ht="16.5" customHeight="1">
      <c r="A8" s="116"/>
      <c r="B8" s="116"/>
      <c r="C8" s="116"/>
      <c r="D8" s="116"/>
      <c r="E8" s="49">
        <v>42632</v>
      </c>
      <c r="F8" s="30">
        <f aca="true" t="shared" si="1" ref="F8:Z8">E6+2</f>
        <v>42639</v>
      </c>
      <c r="G8" s="11">
        <f t="shared" si="1"/>
        <v>42646</v>
      </c>
      <c r="H8" s="11">
        <f t="shared" si="1"/>
        <v>42653</v>
      </c>
      <c r="I8" s="11">
        <f t="shared" si="1"/>
        <v>42660</v>
      </c>
      <c r="J8" s="12">
        <f t="shared" si="1"/>
        <v>42667</v>
      </c>
      <c r="K8" s="26">
        <f t="shared" si="1"/>
        <v>42674</v>
      </c>
      <c r="L8" s="11">
        <f t="shared" si="1"/>
        <v>42681</v>
      </c>
      <c r="M8" s="11">
        <f t="shared" si="1"/>
        <v>42688</v>
      </c>
      <c r="N8" s="12">
        <f t="shared" si="1"/>
        <v>42695</v>
      </c>
      <c r="O8" s="26">
        <f t="shared" si="1"/>
        <v>42702</v>
      </c>
      <c r="P8" s="11">
        <f t="shared" si="1"/>
        <v>42709</v>
      </c>
      <c r="Q8" s="11">
        <f t="shared" si="1"/>
        <v>42716</v>
      </c>
      <c r="R8" s="11">
        <f t="shared" si="1"/>
        <v>42723</v>
      </c>
      <c r="S8" s="12">
        <f t="shared" si="1"/>
        <v>42730</v>
      </c>
      <c r="T8" s="26">
        <f t="shared" si="1"/>
        <v>42737</v>
      </c>
      <c r="U8" s="11">
        <f t="shared" si="1"/>
        <v>42744</v>
      </c>
      <c r="V8" s="11">
        <f t="shared" si="1"/>
        <v>42751</v>
      </c>
      <c r="W8" s="12">
        <f t="shared" si="1"/>
        <v>42758</v>
      </c>
      <c r="X8" s="26">
        <f t="shared" si="1"/>
        <v>42765</v>
      </c>
      <c r="Y8" s="11">
        <f t="shared" si="1"/>
        <v>42772</v>
      </c>
      <c r="Z8" s="12">
        <f t="shared" si="1"/>
        <v>42779</v>
      </c>
    </row>
    <row r="9" spans="1:26" ht="20.25" customHeight="1">
      <c r="A9" s="117"/>
      <c r="B9" s="117"/>
      <c r="C9" s="117"/>
      <c r="D9" s="117"/>
      <c r="E9" s="50">
        <v>8</v>
      </c>
      <c r="F9" s="46">
        <f aca="true" t="shared" si="2" ref="F9:X9">E9+1</f>
        <v>9</v>
      </c>
      <c r="G9" s="40">
        <f t="shared" si="2"/>
        <v>10</v>
      </c>
      <c r="H9" s="40">
        <f t="shared" si="2"/>
        <v>11</v>
      </c>
      <c r="I9" s="40">
        <f t="shared" si="2"/>
        <v>12</v>
      </c>
      <c r="J9" s="41">
        <f t="shared" si="2"/>
        <v>13</v>
      </c>
      <c r="K9" s="83">
        <f t="shared" si="2"/>
        <v>14</v>
      </c>
      <c r="L9" s="40">
        <f t="shared" si="2"/>
        <v>15</v>
      </c>
      <c r="M9" s="40">
        <f t="shared" si="2"/>
        <v>16</v>
      </c>
      <c r="N9" s="41">
        <f t="shared" si="2"/>
        <v>17</v>
      </c>
      <c r="O9" s="83">
        <f t="shared" si="2"/>
        <v>18</v>
      </c>
      <c r="P9" s="40">
        <f t="shared" si="2"/>
        <v>19</v>
      </c>
      <c r="Q9" s="40">
        <f t="shared" si="2"/>
        <v>20</v>
      </c>
      <c r="R9" s="40">
        <f t="shared" si="2"/>
        <v>21</v>
      </c>
      <c r="S9" s="41">
        <f t="shared" si="2"/>
        <v>22</v>
      </c>
      <c r="T9" s="83">
        <f t="shared" si="2"/>
        <v>23</v>
      </c>
      <c r="U9" s="40">
        <f t="shared" si="2"/>
        <v>24</v>
      </c>
      <c r="V9" s="40">
        <f t="shared" si="2"/>
        <v>25</v>
      </c>
      <c r="W9" s="41">
        <f t="shared" si="2"/>
        <v>26</v>
      </c>
      <c r="X9" s="27">
        <f t="shared" si="2"/>
        <v>27</v>
      </c>
      <c r="Y9" s="99">
        <f>X9+1</f>
        <v>28</v>
      </c>
      <c r="Z9" s="14">
        <f>Y9+1</f>
        <v>29</v>
      </c>
    </row>
    <row r="10" spans="1:27" ht="20.25" customHeight="1">
      <c r="A10" s="81" t="s">
        <v>48</v>
      </c>
      <c r="B10" s="122" t="s">
        <v>54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4"/>
      <c r="AA10" s="21" t="s">
        <v>29</v>
      </c>
    </row>
    <row r="11" spans="1:27" ht="20.25" customHeight="1">
      <c r="A11" s="54">
        <v>1</v>
      </c>
      <c r="B11" s="55" t="s">
        <v>39</v>
      </c>
      <c r="C11" s="56" t="s">
        <v>8</v>
      </c>
      <c r="D11" s="56" t="s">
        <v>18</v>
      </c>
      <c r="E11" s="56"/>
      <c r="F11" s="63"/>
      <c r="G11" s="57" t="s">
        <v>56</v>
      </c>
      <c r="H11" s="57"/>
      <c r="I11" s="58"/>
      <c r="J11" s="59"/>
      <c r="K11" s="67"/>
      <c r="L11" s="58"/>
      <c r="M11" s="57"/>
      <c r="N11" s="60"/>
      <c r="O11" s="63"/>
      <c r="P11" s="58"/>
      <c r="Q11" s="58"/>
      <c r="R11" s="58"/>
      <c r="S11" s="59"/>
      <c r="T11" s="67"/>
      <c r="U11" s="58"/>
      <c r="V11" s="58"/>
      <c r="W11" s="59"/>
      <c r="X11" s="93"/>
      <c r="Y11" s="100"/>
      <c r="Z11" s="94"/>
      <c r="AA11" s="21" t="s">
        <v>30</v>
      </c>
    </row>
    <row r="12" spans="1:26" ht="20.25" customHeight="1">
      <c r="A12" s="4">
        <f>+A11+1</f>
        <v>2</v>
      </c>
      <c r="B12" s="52" t="s">
        <v>17</v>
      </c>
      <c r="C12" s="5" t="s">
        <v>7</v>
      </c>
      <c r="D12" s="5" t="s">
        <v>10</v>
      </c>
      <c r="E12" s="5"/>
      <c r="F12" s="64"/>
      <c r="G12" s="3" t="s">
        <v>61</v>
      </c>
      <c r="H12" s="3"/>
      <c r="I12" s="1"/>
      <c r="J12" s="20"/>
      <c r="K12" s="64"/>
      <c r="L12" s="1"/>
      <c r="M12" s="3"/>
      <c r="N12" s="31"/>
      <c r="O12" s="64"/>
      <c r="P12" s="1"/>
      <c r="Q12" s="1"/>
      <c r="R12" s="1"/>
      <c r="S12" s="20"/>
      <c r="T12" s="64"/>
      <c r="U12" s="1"/>
      <c r="V12" s="1"/>
      <c r="W12" s="20"/>
      <c r="X12" s="73"/>
      <c r="Y12" s="101"/>
      <c r="Z12" s="95"/>
    </row>
    <row r="13" spans="1:26" ht="20.25" customHeight="1">
      <c r="A13" s="6">
        <f>+A12+1</f>
        <v>3</v>
      </c>
      <c r="B13" s="53" t="s">
        <v>21</v>
      </c>
      <c r="C13" s="13" t="s">
        <v>7</v>
      </c>
      <c r="D13" s="13" t="s">
        <v>18</v>
      </c>
      <c r="E13" s="13"/>
      <c r="F13" s="65"/>
      <c r="G13" s="66" t="s">
        <v>62</v>
      </c>
      <c r="H13" s="66"/>
      <c r="I13" s="43"/>
      <c r="J13" s="44"/>
      <c r="K13" s="65"/>
      <c r="L13" s="43"/>
      <c r="M13" s="66"/>
      <c r="N13" s="68"/>
      <c r="O13" s="65"/>
      <c r="P13" s="43"/>
      <c r="Q13" s="43"/>
      <c r="R13" s="43"/>
      <c r="S13" s="44"/>
      <c r="T13" s="65"/>
      <c r="U13" s="43"/>
      <c r="V13" s="43"/>
      <c r="W13" s="44"/>
      <c r="X13" s="90"/>
      <c r="Y13" s="102"/>
      <c r="Z13" s="96"/>
    </row>
    <row r="14" spans="1:27" ht="20.25" customHeight="1">
      <c r="A14" s="82" t="s">
        <v>49</v>
      </c>
      <c r="B14" s="122" t="s">
        <v>50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4"/>
      <c r="AA14" s="21" t="s">
        <v>29</v>
      </c>
    </row>
    <row r="15" spans="1:26" ht="20.25" customHeight="1">
      <c r="A15" s="62" t="s">
        <v>19</v>
      </c>
      <c r="B15" s="125" t="s">
        <v>85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7"/>
    </row>
    <row r="16" spans="1:27" ht="20.25" customHeight="1">
      <c r="A16" s="4">
        <v>1</v>
      </c>
      <c r="B16" s="55" t="s">
        <v>26</v>
      </c>
      <c r="C16" s="56" t="s">
        <v>7</v>
      </c>
      <c r="D16" s="56" t="s">
        <v>11</v>
      </c>
      <c r="E16" s="56"/>
      <c r="F16" s="67"/>
      <c r="G16" s="70" t="s">
        <v>63</v>
      </c>
      <c r="H16" s="70"/>
      <c r="I16" s="58"/>
      <c r="J16" s="59"/>
      <c r="K16" s="67"/>
      <c r="L16" s="58"/>
      <c r="M16" s="70"/>
      <c r="N16" s="71"/>
      <c r="O16" s="72"/>
      <c r="P16" s="70"/>
      <c r="Q16" s="58"/>
      <c r="R16" s="58"/>
      <c r="S16" s="59"/>
      <c r="T16" s="67"/>
      <c r="U16" s="58"/>
      <c r="V16" s="58"/>
      <c r="W16" s="59"/>
      <c r="X16" s="93"/>
      <c r="Y16" s="100"/>
      <c r="Z16" s="94"/>
      <c r="AA16" s="21" t="s">
        <v>31</v>
      </c>
    </row>
    <row r="17" spans="1:26" ht="20.25" customHeight="1">
      <c r="A17" s="4">
        <f>+A16+1</f>
        <v>2</v>
      </c>
      <c r="B17" s="52" t="s">
        <v>22</v>
      </c>
      <c r="C17" s="5" t="s">
        <v>40</v>
      </c>
      <c r="D17" s="5" t="s">
        <v>11</v>
      </c>
      <c r="E17" s="5"/>
      <c r="F17" s="64"/>
      <c r="G17" s="1"/>
      <c r="H17" s="2" t="s">
        <v>64</v>
      </c>
      <c r="I17" s="2"/>
      <c r="J17" s="20"/>
      <c r="K17" s="64"/>
      <c r="L17" s="1"/>
      <c r="M17" s="1"/>
      <c r="N17" s="20"/>
      <c r="O17" s="64"/>
      <c r="P17" s="1"/>
      <c r="Q17" s="1"/>
      <c r="R17" s="3"/>
      <c r="S17" s="31"/>
      <c r="T17" s="69"/>
      <c r="U17" s="1"/>
      <c r="V17" s="89"/>
      <c r="W17" s="20"/>
      <c r="X17" s="73"/>
      <c r="Y17" s="101"/>
      <c r="Z17" s="95"/>
    </row>
    <row r="18" spans="1:29" ht="20.25" customHeight="1">
      <c r="A18" s="4">
        <f aca="true" t="shared" si="3" ref="A18:A23">+A17+1</f>
        <v>3</v>
      </c>
      <c r="B18" s="52" t="s">
        <v>27</v>
      </c>
      <c r="C18" s="5" t="s">
        <v>7</v>
      </c>
      <c r="D18" s="5" t="s">
        <v>11</v>
      </c>
      <c r="E18" s="5"/>
      <c r="F18" s="64"/>
      <c r="G18" s="1"/>
      <c r="H18" s="3" t="s">
        <v>65</v>
      </c>
      <c r="I18" s="3"/>
      <c r="J18" s="20"/>
      <c r="K18" s="64"/>
      <c r="L18" s="1"/>
      <c r="M18" s="1"/>
      <c r="N18" s="31"/>
      <c r="O18" s="64"/>
      <c r="P18" s="1"/>
      <c r="Q18" s="1"/>
      <c r="R18" s="1"/>
      <c r="S18" s="20"/>
      <c r="T18" s="64"/>
      <c r="U18" s="1"/>
      <c r="V18" s="1"/>
      <c r="W18" s="20"/>
      <c r="X18" s="73"/>
      <c r="Y18" s="101"/>
      <c r="Z18" s="95"/>
      <c r="AC18" s="21">
        <v>109</v>
      </c>
    </row>
    <row r="19" spans="1:29" ht="20.25" customHeight="1">
      <c r="A19" s="4">
        <f t="shared" si="3"/>
        <v>4</v>
      </c>
      <c r="B19" s="52" t="s">
        <v>23</v>
      </c>
      <c r="C19" s="5" t="s">
        <v>41</v>
      </c>
      <c r="D19" s="5" t="s">
        <v>11</v>
      </c>
      <c r="E19" s="5"/>
      <c r="F19" s="64"/>
      <c r="G19" s="1"/>
      <c r="H19" s="1"/>
      <c r="I19" s="1"/>
      <c r="J19" s="20"/>
      <c r="K19" s="64"/>
      <c r="L19" s="1"/>
      <c r="M19" s="1"/>
      <c r="N19" s="20"/>
      <c r="O19" s="64"/>
      <c r="P19" s="1"/>
      <c r="Q19" s="2" t="s">
        <v>66</v>
      </c>
      <c r="R19" s="2"/>
      <c r="S19" s="20"/>
      <c r="T19" s="64"/>
      <c r="U19" s="1"/>
      <c r="V19" s="1"/>
      <c r="W19" s="20"/>
      <c r="X19" s="73"/>
      <c r="Y19" s="101"/>
      <c r="Z19" s="95"/>
      <c r="AA19" s="21" t="s">
        <v>34</v>
      </c>
      <c r="AC19" s="21">
        <f>109/30</f>
        <v>3.6333333333333333</v>
      </c>
    </row>
    <row r="20" spans="1:26" ht="20.25" customHeight="1">
      <c r="A20" s="4">
        <f t="shared" si="3"/>
        <v>5</v>
      </c>
      <c r="B20" s="52" t="s">
        <v>46</v>
      </c>
      <c r="C20" s="5" t="s">
        <v>7</v>
      </c>
      <c r="D20" s="5" t="s">
        <v>11</v>
      </c>
      <c r="E20" s="5"/>
      <c r="F20" s="64"/>
      <c r="G20" s="1"/>
      <c r="H20" s="1"/>
      <c r="I20" s="1"/>
      <c r="J20" s="20"/>
      <c r="K20" s="64"/>
      <c r="L20" s="1"/>
      <c r="M20" s="1"/>
      <c r="N20" s="20"/>
      <c r="O20" s="64"/>
      <c r="P20" s="1"/>
      <c r="Q20" s="1"/>
      <c r="R20" s="3" t="s">
        <v>67</v>
      </c>
      <c r="S20" s="31"/>
      <c r="T20" s="69"/>
      <c r="U20" s="1"/>
      <c r="V20" s="89"/>
      <c r="W20" s="20"/>
      <c r="X20" s="73"/>
      <c r="Y20" s="101"/>
      <c r="Z20" s="95"/>
    </row>
    <row r="21" spans="1:26" ht="20.25" customHeight="1">
      <c r="A21" s="4">
        <f t="shared" si="3"/>
        <v>6</v>
      </c>
      <c r="B21" s="52" t="s">
        <v>47</v>
      </c>
      <c r="C21" s="5" t="s">
        <v>40</v>
      </c>
      <c r="D21" s="5" t="s">
        <v>11</v>
      </c>
      <c r="E21" s="5"/>
      <c r="F21" s="64"/>
      <c r="G21" s="1"/>
      <c r="H21" s="1"/>
      <c r="I21" s="1"/>
      <c r="J21" s="20"/>
      <c r="K21" s="64"/>
      <c r="L21" s="1"/>
      <c r="M21" s="1"/>
      <c r="N21" s="20"/>
      <c r="O21" s="64"/>
      <c r="P21" s="1"/>
      <c r="Q21" s="3"/>
      <c r="R21" s="2"/>
      <c r="S21" s="15" t="s">
        <v>68</v>
      </c>
      <c r="T21" s="69"/>
      <c r="U21" s="1"/>
      <c r="V21" s="89"/>
      <c r="W21" s="20"/>
      <c r="X21" s="73"/>
      <c r="Y21" s="101"/>
      <c r="Z21" s="95"/>
    </row>
    <row r="22" spans="1:29" ht="20.25" customHeight="1">
      <c r="A22" s="4">
        <f t="shared" si="3"/>
        <v>7</v>
      </c>
      <c r="B22" s="52" t="s">
        <v>88</v>
      </c>
      <c r="C22" s="5" t="s">
        <v>9</v>
      </c>
      <c r="D22" s="5" t="s">
        <v>11</v>
      </c>
      <c r="E22" s="5"/>
      <c r="F22" s="64"/>
      <c r="G22" s="1"/>
      <c r="H22" s="1"/>
      <c r="I22" s="1"/>
      <c r="J22" s="20"/>
      <c r="K22" s="64"/>
      <c r="L22" s="1"/>
      <c r="M22" s="1"/>
      <c r="N22" s="20"/>
      <c r="O22" s="64"/>
      <c r="P22" s="1"/>
      <c r="Q22" s="3"/>
      <c r="R22" s="3"/>
      <c r="S22" s="31" t="s">
        <v>69</v>
      </c>
      <c r="T22" s="69"/>
      <c r="U22" s="1"/>
      <c r="V22" s="89"/>
      <c r="W22" s="20"/>
      <c r="X22" s="73"/>
      <c r="Y22" s="101"/>
      <c r="Z22" s="95"/>
      <c r="AC22" s="21">
        <f>14*7</f>
        <v>98</v>
      </c>
    </row>
    <row r="23" spans="1:26" ht="20.25" customHeight="1">
      <c r="A23" s="4">
        <f t="shared" si="3"/>
        <v>8</v>
      </c>
      <c r="B23" s="52" t="s">
        <v>28</v>
      </c>
      <c r="C23" s="5" t="s">
        <v>7</v>
      </c>
      <c r="D23" s="5" t="s">
        <v>11</v>
      </c>
      <c r="E23" s="5"/>
      <c r="F23" s="64"/>
      <c r="G23" s="1"/>
      <c r="H23" s="1"/>
      <c r="I23" s="1"/>
      <c r="J23" s="20"/>
      <c r="K23" s="64"/>
      <c r="L23" s="1"/>
      <c r="M23" s="1"/>
      <c r="N23" s="20"/>
      <c r="O23" s="64"/>
      <c r="P23" s="1"/>
      <c r="Q23" s="1"/>
      <c r="R23" s="3"/>
      <c r="S23" s="31" t="s">
        <v>70</v>
      </c>
      <c r="T23" s="69"/>
      <c r="U23" s="1"/>
      <c r="V23" s="1"/>
      <c r="W23" s="20"/>
      <c r="X23" s="73"/>
      <c r="Y23" s="101"/>
      <c r="Z23" s="95"/>
    </row>
    <row r="24" spans="1:27" ht="20.25" customHeight="1">
      <c r="A24" s="4">
        <f>A23+1</f>
        <v>9</v>
      </c>
      <c r="B24" s="53" t="s">
        <v>42</v>
      </c>
      <c r="C24" s="13" t="s">
        <v>43</v>
      </c>
      <c r="D24" s="13" t="s">
        <v>11</v>
      </c>
      <c r="E24" s="13"/>
      <c r="F24" s="65"/>
      <c r="G24" s="43"/>
      <c r="H24" s="43"/>
      <c r="I24" s="43"/>
      <c r="J24" s="44"/>
      <c r="K24" s="65"/>
      <c r="L24" s="43"/>
      <c r="M24" s="43"/>
      <c r="N24" s="44"/>
      <c r="O24" s="80"/>
      <c r="P24" s="43"/>
      <c r="Q24" s="51" t="s">
        <v>71</v>
      </c>
      <c r="R24" s="43"/>
      <c r="S24" s="44"/>
      <c r="T24" s="90"/>
      <c r="U24" s="61"/>
      <c r="V24" s="61"/>
      <c r="W24" s="44"/>
      <c r="X24" s="90"/>
      <c r="Y24" s="102"/>
      <c r="Z24" s="96"/>
      <c r="AA24" s="21" t="s">
        <v>33</v>
      </c>
    </row>
    <row r="25" spans="1:26" ht="20.25" customHeight="1">
      <c r="A25" s="62" t="s">
        <v>51</v>
      </c>
      <c r="B25" s="125" t="s">
        <v>86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7"/>
    </row>
    <row r="26" spans="1:27" ht="20.25" customHeight="1">
      <c r="A26" s="4">
        <v>1</v>
      </c>
      <c r="B26" s="84" t="s">
        <v>26</v>
      </c>
      <c r="C26" s="85" t="s">
        <v>7</v>
      </c>
      <c r="D26" s="85" t="s">
        <v>11</v>
      </c>
      <c r="E26" s="85"/>
      <c r="F26" s="67"/>
      <c r="G26" s="70" t="s">
        <v>63</v>
      </c>
      <c r="H26" s="70"/>
      <c r="I26" s="58"/>
      <c r="J26" s="59"/>
      <c r="K26" s="67"/>
      <c r="L26" s="58"/>
      <c r="M26" s="70"/>
      <c r="N26" s="71"/>
      <c r="O26" s="72"/>
      <c r="P26" s="70"/>
      <c r="Q26" s="58"/>
      <c r="R26" s="58"/>
      <c r="S26" s="59"/>
      <c r="T26" s="67"/>
      <c r="U26" s="58"/>
      <c r="V26" s="58"/>
      <c r="W26" s="59"/>
      <c r="X26" s="93"/>
      <c r="Y26" s="100"/>
      <c r="Z26" s="94"/>
      <c r="AA26" s="21" t="s">
        <v>31</v>
      </c>
    </row>
    <row r="27" spans="1:26" ht="20.25" customHeight="1">
      <c r="A27" s="4">
        <f>+A26+1</f>
        <v>2</v>
      </c>
      <c r="B27" s="52" t="s">
        <v>22</v>
      </c>
      <c r="C27" s="5" t="s">
        <v>40</v>
      </c>
      <c r="D27" s="5" t="s">
        <v>11</v>
      </c>
      <c r="E27" s="5"/>
      <c r="F27" s="64"/>
      <c r="G27" s="1"/>
      <c r="H27" s="2" t="s">
        <v>64</v>
      </c>
      <c r="I27" s="2"/>
      <c r="J27" s="20"/>
      <c r="K27" s="64"/>
      <c r="L27" s="1"/>
      <c r="M27" s="1"/>
      <c r="N27" s="20"/>
      <c r="O27" s="64"/>
      <c r="P27" s="1"/>
      <c r="Q27" s="1"/>
      <c r="R27" s="3"/>
      <c r="S27" s="31"/>
      <c r="T27" s="69"/>
      <c r="U27" s="1"/>
      <c r="V27" s="89"/>
      <c r="W27" s="20"/>
      <c r="X27" s="73"/>
      <c r="Y27" s="101"/>
      <c r="Z27" s="95"/>
    </row>
    <row r="28" spans="1:29" ht="20.25" customHeight="1">
      <c r="A28" s="4">
        <f>+A27+1</f>
        <v>3</v>
      </c>
      <c r="B28" s="52" t="s">
        <v>27</v>
      </c>
      <c r="C28" s="5" t="s">
        <v>7</v>
      </c>
      <c r="D28" s="5" t="s">
        <v>11</v>
      </c>
      <c r="E28" s="5"/>
      <c r="F28" s="64"/>
      <c r="G28" s="1"/>
      <c r="H28" s="3" t="s">
        <v>65</v>
      </c>
      <c r="I28" s="3"/>
      <c r="J28" s="20"/>
      <c r="K28" s="64"/>
      <c r="L28" s="1"/>
      <c r="M28" s="1"/>
      <c r="N28" s="31"/>
      <c r="O28" s="64"/>
      <c r="P28" s="1"/>
      <c r="Q28" s="1"/>
      <c r="R28" s="1"/>
      <c r="S28" s="20"/>
      <c r="T28" s="64"/>
      <c r="U28" s="1"/>
      <c r="V28" s="1"/>
      <c r="W28" s="20"/>
      <c r="X28" s="73"/>
      <c r="Y28" s="101"/>
      <c r="Z28" s="95"/>
      <c r="AC28" s="21">
        <v>109</v>
      </c>
    </row>
    <row r="29" spans="1:26" ht="20.25" customHeight="1">
      <c r="A29" s="4">
        <f aca="true" t="shared" si="4" ref="A29:A40">+A28+1</f>
        <v>4</v>
      </c>
      <c r="B29" s="52" t="s">
        <v>23</v>
      </c>
      <c r="C29" s="5" t="s">
        <v>43</v>
      </c>
      <c r="D29" s="5" t="s">
        <v>11</v>
      </c>
      <c r="E29" s="5"/>
      <c r="F29" s="64"/>
      <c r="G29" s="1"/>
      <c r="H29" s="1"/>
      <c r="I29" s="1"/>
      <c r="J29" s="20"/>
      <c r="K29" s="64"/>
      <c r="L29" s="2" t="s">
        <v>81</v>
      </c>
      <c r="M29" s="2"/>
      <c r="N29" s="20"/>
      <c r="O29" s="64"/>
      <c r="P29" s="1"/>
      <c r="Q29" s="1"/>
      <c r="R29" s="1"/>
      <c r="S29" s="20"/>
      <c r="T29" s="73"/>
      <c r="U29" s="2"/>
      <c r="V29" s="2"/>
      <c r="W29" s="20"/>
      <c r="X29" s="73"/>
      <c r="Y29" s="101"/>
      <c r="Z29" s="95"/>
    </row>
    <row r="30" spans="1:26" ht="20.25" customHeight="1">
      <c r="A30" s="4">
        <f t="shared" si="4"/>
        <v>5</v>
      </c>
      <c r="B30" s="52" t="s">
        <v>46</v>
      </c>
      <c r="C30" s="5" t="s">
        <v>7</v>
      </c>
      <c r="D30" s="5" t="s">
        <v>11</v>
      </c>
      <c r="E30" s="5"/>
      <c r="F30" s="64"/>
      <c r="G30" s="1"/>
      <c r="H30" s="1"/>
      <c r="I30" s="1"/>
      <c r="J30" s="20"/>
      <c r="K30" s="64"/>
      <c r="L30" s="3" t="s">
        <v>80</v>
      </c>
      <c r="M30" s="3"/>
      <c r="N30" s="20"/>
      <c r="O30" s="64"/>
      <c r="P30" s="1"/>
      <c r="Q30" s="1"/>
      <c r="R30" s="1"/>
      <c r="S30" s="20"/>
      <c r="T30" s="73"/>
      <c r="U30" s="2"/>
      <c r="V30" s="2"/>
      <c r="W30" s="20"/>
      <c r="X30" s="73"/>
      <c r="Y30" s="101"/>
      <c r="Z30" s="95"/>
    </row>
    <row r="31" spans="1:26" ht="20.25" customHeight="1">
      <c r="A31" s="4">
        <f t="shared" si="4"/>
        <v>6</v>
      </c>
      <c r="B31" s="52" t="s">
        <v>47</v>
      </c>
      <c r="C31" s="5" t="s">
        <v>40</v>
      </c>
      <c r="D31" s="5" t="s">
        <v>11</v>
      </c>
      <c r="E31" s="5"/>
      <c r="F31" s="64"/>
      <c r="G31" s="1"/>
      <c r="H31" s="1"/>
      <c r="I31" s="1"/>
      <c r="J31" s="20"/>
      <c r="K31" s="64"/>
      <c r="L31" s="3"/>
      <c r="M31" s="2" t="s">
        <v>79</v>
      </c>
      <c r="N31" s="31"/>
      <c r="O31" s="64"/>
      <c r="P31" s="1"/>
      <c r="Q31" s="1"/>
      <c r="R31" s="1"/>
      <c r="S31" s="20"/>
      <c r="T31" s="73"/>
      <c r="U31" s="2"/>
      <c r="V31" s="2"/>
      <c r="W31" s="20"/>
      <c r="X31" s="73"/>
      <c r="Y31" s="101"/>
      <c r="Z31" s="95"/>
    </row>
    <row r="32" spans="1:26" ht="20.25" customHeight="1">
      <c r="A32" s="4">
        <f t="shared" si="4"/>
        <v>7</v>
      </c>
      <c r="B32" s="52" t="s">
        <v>88</v>
      </c>
      <c r="C32" s="5" t="s">
        <v>9</v>
      </c>
      <c r="D32" s="5" t="s">
        <v>11</v>
      </c>
      <c r="E32" s="5"/>
      <c r="F32" s="64"/>
      <c r="G32" s="1"/>
      <c r="H32" s="1"/>
      <c r="I32" s="1"/>
      <c r="J32" s="20"/>
      <c r="K32" s="64"/>
      <c r="L32" s="3"/>
      <c r="M32" s="3" t="s">
        <v>78</v>
      </c>
      <c r="N32" s="31"/>
      <c r="O32" s="64"/>
      <c r="P32" s="1"/>
      <c r="Q32" s="1"/>
      <c r="R32" s="1"/>
      <c r="S32" s="20"/>
      <c r="T32" s="73"/>
      <c r="U32" s="2"/>
      <c r="V32" s="2"/>
      <c r="W32" s="20"/>
      <c r="X32" s="73"/>
      <c r="Y32" s="101"/>
      <c r="Z32" s="95"/>
    </row>
    <row r="33" spans="1:26" ht="20.25" customHeight="1">
      <c r="A33" s="4">
        <f t="shared" si="4"/>
        <v>8</v>
      </c>
      <c r="B33" s="52" t="s">
        <v>28</v>
      </c>
      <c r="C33" s="5" t="s">
        <v>7</v>
      </c>
      <c r="D33" s="5" t="s">
        <v>11</v>
      </c>
      <c r="E33" s="5"/>
      <c r="F33" s="64"/>
      <c r="G33" s="1"/>
      <c r="H33" s="1"/>
      <c r="I33" s="1"/>
      <c r="J33" s="20"/>
      <c r="K33" s="64"/>
      <c r="L33" s="1"/>
      <c r="M33" s="1"/>
      <c r="N33" s="31" t="s">
        <v>77</v>
      </c>
      <c r="O33" s="64"/>
      <c r="P33" s="1"/>
      <c r="Q33" s="1"/>
      <c r="R33" s="1"/>
      <c r="S33" s="20"/>
      <c r="T33" s="73"/>
      <c r="U33" s="2"/>
      <c r="V33" s="2"/>
      <c r="W33" s="20"/>
      <c r="X33" s="73"/>
      <c r="Y33" s="101"/>
      <c r="Z33" s="95"/>
    </row>
    <row r="34" spans="1:26" ht="20.25" customHeight="1">
      <c r="A34" s="4">
        <f>+A33+1</f>
        <v>9</v>
      </c>
      <c r="B34" s="86" t="s">
        <v>42</v>
      </c>
      <c r="C34" s="87" t="s">
        <v>41</v>
      </c>
      <c r="D34" s="87" t="s">
        <v>11</v>
      </c>
      <c r="E34" s="87"/>
      <c r="F34" s="65"/>
      <c r="G34" s="43"/>
      <c r="H34" s="43"/>
      <c r="I34" s="43"/>
      <c r="J34" s="44"/>
      <c r="K34" s="65"/>
      <c r="L34" s="51" t="s">
        <v>76</v>
      </c>
      <c r="M34" s="43"/>
      <c r="N34" s="44"/>
      <c r="O34" s="65"/>
      <c r="P34" s="43"/>
      <c r="Q34" s="43"/>
      <c r="R34" s="43"/>
      <c r="S34" s="44"/>
      <c r="T34" s="90"/>
      <c r="U34" s="61"/>
      <c r="V34" s="61"/>
      <c r="W34" s="44"/>
      <c r="X34" s="90"/>
      <c r="Y34" s="102"/>
      <c r="Z34" s="96"/>
    </row>
    <row r="35" spans="1:27" ht="20.25" customHeight="1">
      <c r="A35" s="32" t="s">
        <v>53</v>
      </c>
      <c r="B35" s="122" t="s">
        <v>52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4"/>
      <c r="AA35" s="21" t="s">
        <v>29</v>
      </c>
    </row>
    <row r="36" spans="1:26" ht="20.25" customHeight="1">
      <c r="A36" s="4">
        <v>1</v>
      </c>
      <c r="B36" s="84" t="s">
        <v>44</v>
      </c>
      <c r="C36" s="85" t="s">
        <v>45</v>
      </c>
      <c r="D36" s="85" t="s">
        <v>11</v>
      </c>
      <c r="E36" s="85"/>
      <c r="F36" s="67"/>
      <c r="G36" s="58"/>
      <c r="H36" s="58"/>
      <c r="I36" s="58"/>
      <c r="J36" s="59"/>
      <c r="K36" s="67"/>
      <c r="L36" s="58"/>
      <c r="M36" s="58"/>
      <c r="N36" s="59"/>
      <c r="O36" s="67"/>
      <c r="P36" s="58"/>
      <c r="Q36" s="58"/>
      <c r="R36" s="58"/>
      <c r="S36" s="88"/>
      <c r="T36" s="74"/>
      <c r="U36" s="75" t="s">
        <v>72</v>
      </c>
      <c r="V36" s="91"/>
      <c r="W36" s="88"/>
      <c r="X36" s="93"/>
      <c r="Y36" s="100"/>
      <c r="Z36" s="94"/>
    </row>
    <row r="37" spans="1:26" ht="20.25" customHeight="1">
      <c r="A37" s="4">
        <f t="shared" si="4"/>
        <v>2</v>
      </c>
      <c r="B37" s="52" t="s">
        <v>5</v>
      </c>
      <c r="C37" s="5" t="s">
        <v>20</v>
      </c>
      <c r="D37" s="5" t="s">
        <v>11</v>
      </c>
      <c r="E37" s="5"/>
      <c r="F37" s="64"/>
      <c r="G37" s="1"/>
      <c r="H37" s="1"/>
      <c r="I37" s="1"/>
      <c r="J37" s="20"/>
      <c r="K37" s="64"/>
      <c r="L37" s="1"/>
      <c r="M37" s="1"/>
      <c r="N37" s="20"/>
      <c r="O37" s="64"/>
      <c r="P37" s="1"/>
      <c r="Q37" s="1"/>
      <c r="R37" s="1"/>
      <c r="S37" s="20"/>
      <c r="T37" s="77"/>
      <c r="U37" s="19"/>
      <c r="V37" s="19"/>
      <c r="W37" s="76"/>
      <c r="X37" s="77" t="s">
        <v>73</v>
      </c>
      <c r="Y37" s="101"/>
      <c r="Z37" s="95"/>
    </row>
    <row r="38" spans="1:26" ht="20.25" customHeight="1">
      <c r="A38" s="4">
        <f t="shared" si="4"/>
        <v>3</v>
      </c>
      <c r="B38" s="52" t="s">
        <v>6</v>
      </c>
      <c r="C38" s="5" t="s">
        <v>7</v>
      </c>
      <c r="D38" s="5" t="s">
        <v>10</v>
      </c>
      <c r="E38" s="5"/>
      <c r="F38" s="64"/>
      <c r="G38" s="1"/>
      <c r="H38" s="1"/>
      <c r="I38" s="1"/>
      <c r="J38" s="20"/>
      <c r="K38" s="64"/>
      <c r="L38" s="1"/>
      <c r="M38" s="1"/>
      <c r="N38" s="20"/>
      <c r="O38" s="64"/>
      <c r="P38" s="1"/>
      <c r="Q38" s="1"/>
      <c r="R38" s="1"/>
      <c r="S38" s="20"/>
      <c r="T38" s="92"/>
      <c r="U38" s="17"/>
      <c r="V38" s="17"/>
      <c r="W38" s="23"/>
      <c r="X38" s="73"/>
      <c r="Y38" s="17" t="s">
        <v>74</v>
      </c>
      <c r="Z38" s="23"/>
    </row>
    <row r="39" spans="1:26" ht="20.25" customHeight="1">
      <c r="A39" s="4">
        <f t="shared" si="4"/>
        <v>4</v>
      </c>
      <c r="B39" s="52" t="s">
        <v>24</v>
      </c>
      <c r="C39" s="5" t="s">
        <v>7</v>
      </c>
      <c r="D39" s="5" t="s">
        <v>10</v>
      </c>
      <c r="E39" s="5"/>
      <c r="F39" s="64"/>
      <c r="G39" s="1"/>
      <c r="H39" s="1"/>
      <c r="I39" s="1"/>
      <c r="J39" s="20"/>
      <c r="K39" s="64"/>
      <c r="L39" s="1"/>
      <c r="M39" s="1"/>
      <c r="N39" s="20"/>
      <c r="O39" s="64"/>
      <c r="P39" s="1"/>
      <c r="Q39" s="1"/>
      <c r="R39" s="1"/>
      <c r="S39" s="20"/>
      <c r="T39" s="92"/>
      <c r="U39" s="17"/>
      <c r="V39" s="17"/>
      <c r="W39" s="23"/>
      <c r="X39" s="73"/>
      <c r="Y39" s="17" t="s">
        <v>75</v>
      </c>
      <c r="Z39" s="23"/>
    </row>
    <row r="40" spans="1:26" ht="20.25" customHeight="1">
      <c r="A40" s="4">
        <f t="shared" si="4"/>
        <v>5</v>
      </c>
      <c r="B40" s="52" t="s">
        <v>35</v>
      </c>
      <c r="C40" s="5" t="s">
        <v>7</v>
      </c>
      <c r="D40" s="5" t="s">
        <v>10</v>
      </c>
      <c r="E40" s="5"/>
      <c r="F40" s="64"/>
      <c r="G40" s="1"/>
      <c r="H40" s="1"/>
      <c r="I40" s="1"/>
      <c r="J40" s="20"/>
      <c r="K40" s="64"/>
      <c r="L40" s="1"/>
      <c r="M40" s="1"/>
      <c r="N40" s="20"/>
      <c r="O40" s="98" t="s">
        <v>87</v>
      </c>
      <c r="P40" s="1"/>
      <c r="Q40" s="1"/>
      <c r="R40" s="1"/>
      <c r="S40" s="20"/>
      <c r="T40" s="92"/>
      <c r="U40" s="18"/>
      <c r="V40" s="89"/>
      <c r="W40" s="39"/>
      <c r="X40" s="79"/>
      <c r="Y40" s="89"/>
      <c r="Z40" s="39"/>
    </row>
    <row r="41" spans="1:26" ht="20.25" customHeight="1">
      <c r="A41" s="4">
        <f>A40+1</f>
        <v>6</v>
      </c>
      <c r="B41" s="52" t="s">
        <v>84</v>
      </c>
      <c r="C41" s="5"/>
      <c r="D41" s="5" t="s">
        <v>10</v>
      </c>
      <c r="E41" s="5"/>
      <c r="F41" s="64"/>
      <c r="G41" s="97"/>
      <c r="H41" s="1"/>
      <c r="I41" s="1"/>
      <c r="J41" s="20"/>
      <c r="K41" s="64"/>
      <c r="L41" s="1"/>
      <c r="M41" s="1"/>
      <c r="N41" s="20"/>
      <c r="O41" s="98" t="s">
        <v>87</v>
      </c>
      <c r="P41" s="1"/>
      <c r="Q41" s="1"/>
      <c r="R41" s="1"/>
      <c r="S41" s="20"/>
      <c r="T41" s="64"/>
      <c r="U41" s="1"/>
      <c r="V41" s="17"/>
      <c r="W41" s="23"/>
      <c r="X41" s="78"/>
      <c r="Y41" s="101"/>
      <c r="Z41" s="95"/>
    </row>
    <row r="42" spans="1:26" ht="20.25" customHeight="1">
      <c r="A42" s="6"/>
      <c r="B42" s="53"/>
      <c r="C42" s="13"/>
      <c r="D42" s="13"/>
      <c r="E42" s="13"/>
      <c r="F42" s="65"/>
      <c r="G42" s="43"/>
      <c r="H42" s="43"/>
      <c r="I42" s="43"/>
      <c r="J42" s="44"/>
      <c r="K42" s="65"/>
      <c r="L42" s="43"/>
      <c r="M42" s="43"/>
      <c r="N42" s="44"/>
      <c r="O42" s="65"/>
      <c r="P42" s="43"/>
      <c r="Q42" s="43"/>
      <c r="R42" s="43"/>
      <c r="S42" s="44"/>
      <c r="T42" s="65"/>
      <c r="U42" s="43"/>
      <c r="V42" s="51"/>
      <c r="W42" s="42"/>
      <c r="X42" s="80"/>
      <c r="Y42" s="102"/>
      <c r="Z42" s="96"/>
    </row>
    <row r="43" spans="2:24" s="33" customFormat="1" ht="56.25" customHeight="1">
      <c r="B43" s="16" t="s">
        <v>15</v>
      </c>
      <c r="C43" s="104" t="s">
        <v>36</v>
      </c>
      <c r="D43" s="104"/>
      <c r="E43" s="104"/>
      <c r="F43" s="104"/>
      <c r="G43" s="104"/>
      <c r="H43" s="104"/>
      <c r="I43" s="104"/>
      <c r="J43" s="104"/>
      <c r="K43" s="105" t="s">
        <v>82</v>
      </c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spans="11:24" s="33" customFormat="1" ht="18.75">
      <c r="K44" s="103" t="s">
        <v>89</v>
      </c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="33" customFormat="1" ht="18.75">
      <c r="X45" s="34"/>
    </row>
    <row r="46" s="33" customFormat="1" ht="18.75">
      <c r="X46" s="34"/>
    </row>
    <row r="47" s="33" customFormat="1" ht="18.75">
      <c r="X47" s="34"/>
    </row>
    <row r="48" s="33" customFormat="1" ht="18.75">
      <c r="X48" s="34"/>
    </row>
    <row r="49" spans="2:24" s="33" customFormat="1" ht="18.75" customHeight="1">
      <c r="B49" s="35" t="s">
        <v>32</v>
      </c>
      <c r="C49" s="103" t="s">
        <v>25</v>
      </c>
      <c r="D49" s="103"/>
      <c r="E49" s="103"/>
      <c r="F49" s="103"/>
      <c r="G49" s="103"/>
      <c r="H49" s="103"/>
      <c r="I49" s="103"/>
      <c r="J49" s="103"/>
      <c r="K49" s="103" t="s">
        <v>37</v>
      </c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3:5" s="36" customFormat="1" ht="15">
      <c r="C50" s="37"/>
      <c r="D50" s="37"/>
      <c r="E50" s="37"/>
    </row>
    <row r="51" spans="3:5" ht="15">
      <c r="C51" s="38"/>
      <c r="D51" s="38"/>
      <c r="E51" s="38"/>
    </row>
    <row r="52" spans="3:5" ht="15">
      <c r="C52" s="38"/>
      <c r="D52" s="38"/>
      <c r="E52" s="38"/>
    </row>
    <row r="53" spans="3:5" ht="15">
      <c r="C53" s="38"/>
      <c r="D53" s="38"/>
      <c r="E53" s="38"/>
    </row>
    <row r="54" spans="3:5" ht="15">
      <c r="C54" s="38"/>
      <c r="D54" s="38"/>
      <c r="E54" s="38"/>
    </row>
    <row r="55" spans="3:5" ht="15">
      <c r="C55" s="38"/>
      <c r="D55" s="38"/>
      <c r="E55" s="38"/>
    </row>
  </sheetData>
  <mergeCells count="24">
    <mergeCell ref="B35:Z35"/>
    <mergeCell ref="B10:Z10"/>
    <mergeCell ref="B14:Z14"/>
    <mergeCell ref="B15:Z15"/>
    <mergeCell ref="B25:Z25"/>
    <mergeCell ref="A5:A9"/>
    <mergeCell ref="D5:D9"/>
    <mergeCell ref="F5:J5"/>
    <mergeCell ref="K5:N5"/>
    <mergeCell ref="O5:S5"/>
    <mergeCell ref="T5:W5"/>
    <mergeCell ref="X5:Z5"/>
    <mergeCell ref="A1:C1"/>
    <mergeCell ref="D1:X1"/>
    <mergeCell ref="A2:C2"/>
    <mergeCell ref="D2:X2"/>
    <mergeCell ref="A3:X4"/>
    <mergeCell ref="B5:B9"/>
    <mergeCell ref="C5:C9"/>
    <mergeCell ref="C49:J49"/>
    <mergeCell ref="K49:X49"/>
    <mergeCell ref="C43:J43"/>
    <mergeCell ref="K43:X43"/>
    <mergeCell ref="K44:X44"/>
  </mergeCells>
  <printOptions horizontalCentered="1"/>
  <pageMargins left="0.29" right="0" top="0.46" bottom="0.27" header="0.3" footer="0.17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Smart</cp:lastModifiedBy>
  <cp:lastPrinted>2016-08-17T08:31:47Z</cp:lastPrinted>
  <dcterms:created xsi:type="dcterms:W3CDTF">2005-01-13T03:11:10Z</dcterms:created>
  <dcterms:modified xsi:type="dcterms:W3CDTF">2016-08-17T23:39:19Z</dcterms:modified>
  <cp:category/>
  <cp:version/>
  <cp:contentType/>
  <cp:contentStatus/>
</cp:coreProperties>
</file>